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PIRKIMAI\2023 METAI\SUPAPRASTINTI\Kovo 11-osios parkas\Pasiūlymas viešinimui\"/>
    </mc:Choice>
  </mc:AlternateContent>
  <bookViews>
    <workbookView xWindow="8355" yWindow="525" windowWidth="20430" windowHeight="15600"/>
  </bookViews>
  <sheets>
    <sheet name="Vandens ir nuotekų dalis" sheetId="3" r:id="rId1"/>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2" i="3" l="1"/>
  <c r="F41" i="3"/>
  <c r="F40" i="3"/>
  <c r="F39" i="3"/>
  <c r="F38" i="3"/>
  <c r="F37" i="3"/>
  <c r="F36" i="3"/>
  <c r="F34" i="3"/>
  <c r="F33" i="3"/>
  <c r="F32" i="3"/>
  <c r="F31" i="3"/>
  <c r="F30" i="3"/>
  <c r="F29" i="3"/>
  <c r="F28" i="3"/>
  <c r="F27" i="3"/>
  <c r="F26" i="3"/>
  <c r="F25" i="3"/>
  <c r="F24" i="3"/>
  <c r="F23" i="3"/>
  <c r="F22" i="3"/>
  <c r="F21" i="3"/>
  <c r="F20" i="3"/>
  <c r="F19" i="3"/>
  <c r="F18" i="3"/>
  <c r="F17" i="3"/>
  <c r="F15" i="3"/>
  <c r="F14" i="3"/>
  <c r="F13" i="3"/>
  <c r="F16" i="3"/>
  <c r="F43" i="3"/>
  <c r="F44" i="3"/>
  <c r="F45" i="3"/>
</calcChain>
</file>

<file path=xl/sharedStrings.xml><?xml version="1.0" encoding="utf-8"?>
<sst xmlns="http://schemas.openxmlformats.org/spreadsheetml/2006/main" count="77" uniqueCount="56">
  <si>
    <t>Kompleksas</t>
  </si>
  <si>
    <t>Objektas</t>
  </si>
  <si>
    <t>Žiniaraštis</t>
  </si>
  <si>
    <t>Eil. Nr.</t>
  </si>
  <si>
    <t>Darbų ir išlaidų aprašymai</t>
  </si>
  <si>
    <t>Mato vienetas</t>
  </si>
  <si>
    <t>Kiekis</t>
  </si>
  <si>
    <t>m3</t>
  </si>
  <si>
    <t>m</t>
  </si>
  <si>
    <t>vnt</t>
  </si>
  <si>
    <t>Darbų kiekių žiniaraštis</t>
  </si>
  <si>
    <t>Prašome užpildytus darbų kiekių žiniaraščius pateikti excel formatu, nekeičiant nurodytų darbų apibūdinimų (techninių specifikacijų), mato vienetų ir kiekių.  Rekomenduojama įkainius ir kainas įrašyti apvalinant dviem skaitmenimis po kablelio, nekeičiant įkainių ir kainos stulpeliuose įvestų apvalinimo nustatymų, o žiniaraštį užpildžius – pasitikrinti ar nėra padarytų aritmetinių klaidų.</t>
  </si>
  <si>
    <t>Kiti statiniai - Parkas</t>
  </si>
  <si>
    <t>Kovo 11-osios parko Dujotiekio g. 21A, Kaune sutvarkymo projektas</t>
  </si>
  <si>
    <t>Skyrius Vandens ir nuotekų šalinimo dalis</t>
  </si>
  <si>
    <t>Vandens ir nuotekų šalinimo dalis</t>
  </si>
  <si>
    <t>Pajungimas prie esamų vandenitekio tinklų</t>
  </si>
  <si>
    <t>Savitakinio nuotakyno iš PP movinių savitakinių “N” klasės vamzdžių DN200m, su visomis reikalingomis jungtimis bei atramomis tiekimas,montavimas žemėje, pajungimas į šulinius,išbandymas.</t>
  </si>
  <si>
    <t>Savitakinio nuotakyno iš PP movinių savitakinių “N” klasės vamzdžių DN315m, su visomis reikalingomi sjungtimis bei atramomis tiekimas,montavimas žemėje, pajungimas į šulinius,išbandymas.</t>
  </si>
  <si>
    <t>G/b 700mm skersemns šuliniai, iki 2,7m gylio. Tiekimas,sumontavimas,išbandymas.</t>
  </si>
  <si>
    <t>Ketinės grotelės  g/b 700mm  skersmens šuliniui. Tiekimass, sumontavimas,
išbandymas.</t>
  </si>
  <si>
    <t>G/b 1000mm skersemns šuliniai iki 37 m gylio.Tiekimas,sumontavimas,išbandymas.</t>
  </si>
  <si>
    <t>Ketinė sgrotelės g/b 1000mm skersmens
šuliniui. Tiekimas, sumontavimas, išbandymas.</t>
  </si>
  <si>
    <t>Lietaus nuotekų tinklų praplovimas be dezinfekavimo.</t>
  </si>
  <si>
    <t>Lietaus nuotekų tinklų hidraulinis bandymas</t>
  </si>
  <si>
    <t>Tinklų TV diagnostika</t>
  </si>
  <si>
    <t>Mechanizuotas tranšėjų iki 2,70 m gylio kasimas ir iškasto grunto laikinas sandėliavimas,bei galutinis tranšėjos
užpylimas</t>
  </si>
  <si>
    <t>Smėlis pirminiam užpylimui įskaitant sutankinimą</t>
  </si>
  <si>
    <t>Rankinis  tranšėjų dugno išlyginimas ir sutankinimas</t>
  </si>
  <si>
    <t>Slėginiai PE geriamojo vandentiekio  D32  vamzdžiai ir jų paklojimas uždaru būdu</t>
  </si>
  <si>
    <t>Savitakiniai nuotekų  D160 vamzdžiai ir jų paklojimas atviru arba uždaru būdu</t>
  </si>
  <si>
    <t>Pajungimas prie esamų nuotekų  tinklo tinklų</t>
  </si>
  <si>
    <t>Vandentiekio tinklų hidraulinis išbandymas, praplovimas,dezinfekavimas</t>
  </si>
  <si>
    <t>Savitakinių nuotekų tinklų hidraulinis išbandymas,
patikrinimas</t>
  </si>
  <si>
    <t>Drenažo įrengimas</t>
  </si>
  <si>
    <t>PVC drenažo vamzdis (SN4) su geotekstilės filtru D128/113</t>
  </si>
  <si>
    <t>Skaldelė 11/22</t>
  </si>
  <si>
    <t>Neaustinė geotekstilė 125g/m²</t>
  </si>
  <si>
    <t>Šalčiui nejautrus sluoksnis (pagal TRA SBR 07 k≥1,0x10-5 m/s)</t>
  </si>
  <si>
    <t>vnt.</t>
  </si>
  <si>
    <t>Vieneto kaina, Eur be PVM</t>
  </si>
  <si>
    <t>Viso kaina, Eur be PVM</t>
  </si>
  <si>
    <t>Iš viso, Eur be PVM</t>
  </si>
  <si>
    <t>Pridėtinės vertės mokestis 21 %</t>
  </si>
  <si>
    <t>Iš viso, Eur su PVM</t>
  </si>
  <si>
    <t>m²</t>
  </si>
  <si>
    <t>Kompl.</t>
  </si>
  <si>
    <t>Ketinis dangtis D400 apkrovo sklasės gb/ 1000 mm skersmens šuliniui. Tiekiams, sumontavimas, išbandymas</t>
  </si>
  <si>
    <t xml:space="preserve">Ketinis dangtis B125 apkrovos klasės  g/b700 mm skersemns šuliniui. Tiekimas, sumontavimasi,šbandymas </t>
  </si>
  <si>
    <t>Apšiltinti vandens šuliniai</t>
  </si>
  <si>
    <t xml:space="preserve">kompl. </t>
  </si>
  <si>
    <t>Apskaitos įrengimas šuliniuose</t>
  </si>
  <si>
    <t>Betoninių latakų įrengimas</t>
  </si>
  <si>
    <t xml:space="preserve">Vandentiekio šulinių įrengimas </t>
  </si>
  <si>
    <t>Kompl</t>
  </si>
  <si>
    <t>Esamu dangu atstatymas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</si>
</sst>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numFmts>
  <fonts count="12" x14ac:knownFonts="1">
    <font>
      <sz val="11"/>
      <color theme="1"/>
      <name val="Calibri"/>
      <family val="2"/>
      <charset val="186"/>
      <scheme val="minor"/>
    </font>
    <font>
      <sz val="9"/>
      <color theme="1"/>
      <name val="Arial"/>
      <family val="2"/>
      <charset val="186"/>
    </font>
    <font>
      <b/>
      <sz val="9"/>
      <color theme="1"/>
      <name val="Arial"/>
      <family val="2"/>
      <charset val="186"/>
    </font>
    <font>
      <i/>
      <sz val="9"/>
      <color theme="1"/>
      <name val="Arial"/>
      <family val="2"/>
      <charset val="186"/>
    </font>
    <font>
      <b/>
      <sz val="8"/>
      <color theme="1"/>
      <name val="Arial"/>
      <family val="2"/>
      <charset val="186"/>
    </font>
    <font>
      <b/>
      <sz val="12"/>
      <color theme="1"/>
      <name val="Times New Roman"/>
      <family val="1"/>
      <charset val="186"/>
    </font>
    <font>
      <sz val="9"/>
      <color rgb="FFFF0000"/>
      <name val="Arial"/>
      <family val="2"/>
      <charset val="186"/>
    </font>
    <font>
      <b/>
      <sz val="11"/>
      <color theme="1"/>
      <name val="Times New Roman"/>
      <family val="1"/>
      <charset val="186"/>
    </font>
    <font>
      <sz val="11"/>
      <color theme="1"/>
      <name val="Times New Roman"/>
      <family val="1"/>
      <charset val="186"/>
    </font>
    <font>
      <sz val="11"/>
      <name val="Times New Roman"/>
      <family val="1"/>
      <charset val="186"/>
    </font>
    <font>
      <b/>
      <sz val="11"/>
      <name val="Times New Roman"/>
      <family val="1"/>
      <charset val="186"/>
    </font>
    <font>
      <sz val="11"/>
      <color rgb="FF000000"/>
      <name val="Times New Roman"/>
      <family val="1"/>
      <charset val="186"/>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auto="1"/>
      </bottom>
      <diagonal/>
    </border>
    <border>
      <left style="thin">
        <color indexed="64"/>
      </left>
      <right style="thin">
        <color indexed="64"/>
      </right>
      <top/>
      <bottom style="thin">
        <color auto="1"/>
      </bottom>
      <diagonal/>
    </border>
    <border>
      <left style="thin">
        <color indexed="64"/>
      </left>
      <right style="thin">
        <color auto="1"/>
      </right>
      <top style="thin">
        <color indexed="64"/>
      </top>
      <bottom style="thin">
        <color indexed="64"/>
      </bottom>
      <diagonal/>
    </border>
    <border>
      <left style="thin">
        <color indexed="64"/>
      </left>
      <right style="thin">
        <color indexed="64"/>
      </right>
      <top style="thin">
        <color auto="1"/>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indexed="64"/>
      </right>
      <top style="thin">
        <color indexed="64"/>
      </top>
      <bottom/>
      <diagonal/>
    </border>
    <border>
      <left/>
      <right style="thin">
        <color rgb="FF000000"/>
      </right>
      <top style="thin">
        <color rgb="FF000000"/>
      </top>
      <bottom style="thin">
        <color rgb="FF000000"/>
      </bottom>
      <diagonal/>
    </border>
  </borders>
  <cellStyleXfs count="1">
    <xf numFmtId="0" fontId="0" fillId="0" borderId="0"/>
  </cellStyleXfs>
  <cellXfs count="55">
    <xf numFmtId="0" fontId="0" fillId="0" borderId="0" xfId="0"/>
    <xf numFmtId="0" fontId="1" fillId="0" borderId="0" xfId="0" applyFont="1"/>
    <xf numFmtId="164" fontId="1" fillId="0" borderId="0" xfId="0" applyNumberFormat="1" applyFont="1"/>
    <xf numFmtId="164" fontId="2" fillId="0" borderId="0" xfId="0" applyNumberFormat="1" applyFont="1" applyAlignment="1">
      <alignment horizontal="right"/>
    </xf>
    <xf numFmtId="14" fontId="1" fillId="0" borderId="0" xfId="0" applyNumberFormat="1" applyFont="1"/>
    <xf numFmtId="0" fontId="3" fillId="0" borderId="0" xfId="0" applyFont="1" applyAlignment="1">
      <alignment vertical="top"/>
    </xf>
    <xf numFmtId="0" fontId="5" fillId="0" borderId="0" xfId="0" applyFont="1" applyAlignment="1">
      <alignment horizontal="center" vertical="top" wrapText="1"/>
    </xf>
    <xf numFmtId="0" fontId="8" fillId="0" borderId="0" xfId="0" applyFont="1"/>
    <xf numFmtId="164" fontId="8" fillId="0" borderId="0" xfId="0" applyNumberFormat="1" applyFont="1"/>
    <xf numFmtId="0" fontId="8" fillId="0" borderId="3" xfId="0" applyFont="1" applyBorder="1" applyAlignment="1">
      <alignment horizontal="center" vertical="top"/>
    </xf>
    <xf numFmtId="0" fontId="9" fillId="0" borderId="10" xfId="0" applyFont="1" applyBorder="1" applyAlignment="1">
      <alignment horizontal="center" vertical="top" wrapText="1"/>
    </xf>
    <xf numFmtId="1" fontId="11" fillId="0" borderId="10" xfId="0" applyNumberFormat="1" applyFont="1" applyBorder="1" applyAlignment="1">
      <alignment horizontal="center" vertical="top" shrinkToFit="1"/>
    </xf>
    <xf numFmtId="0" fontId="9" fillId="0" borderId="10" xfId="0" applyFont="1" applyBorder="1" applyAlignment="1">
      <alignment horizontal="center" vertical="center" wrapText="1"/>
    </xf>
    <xf numFmtId="1" fontId="11" fillId="0" borderId="10" xfId="0" applyNumberFormat="1" applyFont="1" applyBorder="1" applyAlignment="1">
      <alignment horizontal="center" vertical="center" shrinkToFit="1"/>
    </xf>
    <xf numFmtId="0" fontId="9" fillId="0" borderId="9" xfId="0" applyFont="1" applyBorder="1" applyAlignment="1">
      <alignment vertical="top" wrapText="1"/>
    </xf>
    <xf numFmtId="0" fontId="9" fillId="0" borderId="8" xfId="0" applyFont="1" applyBorder="1" applyAlignment="1">
      <alignment horizontal="center" vertical="top" wrapText="1"/>
    </xf>
    <xf numFmtId="0" fontId="7" fillId="0" borderId="0" xfId="0" applyFont="1"/>
    <xf numFmtId="0" fontId="9" fillId="0" borderId="9" xfId="0" applyFont="1" applyBorder="1" applyAlignment="1">
      <alignment horizontal="left" vertical="top" wrapText="1"/>
    </xf>
    <xf numFmtId="0" fontId="9" fillId="0" borderId="11" xfId="0" applyFont="1" applyBorder="1" applyAlignment="1">
      <alignment horizontal="left" vertical="top" wrapText="1"/>
    </xf>
    <xf numFmtId="0" fontId="9" fillId="0" borderId="11" xfId="0" applyFont="1" applyBorder="1" applyAlignment="1">
      <alignment horizontal="center" vertical="top" wrapText="1"/>
    </xf>
    <xf numFmtId="0" fontId="9" fillId="0" borderId="8" xfId="0" applyFont="1" applyBorder="1" applyAlignment="1">
      <alignment horizontal="left" vertical="top" wrapText="1"/>
    </xf>
    <xf numFmtId="0" fontId="8" fillId="0" borderId="2" xfId="0" applyFont="1" applyBorder="1" applyAlignment="1">
      <alignment horizontal="center" vertical="top"/>
    </xf>
    <xf numFmtId="0" fontId="9" fillId="0" borderId="1" xfId="0" applyFont="1" applyBorder="1" applyAlignment="1">
      <alignment horizontal="left" vertical="top" wrapText="1"/>
    </xf>
    <xf numFmtId="0" fontId="8" fillId="0" borderId="8" xfId="0" applyFont="1" applyBorder="1" applyAlignment="1">
      <alignment horizontal="center" vertical="top"/>
    </xf>
    <xf numFmtId="0" fontId="10" fillId="0" borderId="11" xfId="0" applyFont="1" applyBorder="1" applyAlignment="1">
      <alignment horizontal="left" vertical="top" wrapText="1"/>
    </xf>
    <xf numFmtId="0" fontId="8" fillId="0" borderId="8" xfId="0" applyFont="1" applyBorder="1" applyAlignment="1">
      <alignment horizontal="center" vertical="center" wrapText="1"/>
    </xf>
    <xf numFmtId="0" fontId="8" fillId="0" borderId="8" xfId="0" applyFont="1" applyBorder="1" applyAlignment="1">
      <alignment horizontal="left" vertical="center" wrapText="1"/>
    </xf>
    <xf numFmtId="0" fontId="8" fillId="0" borderId="4" xfId="0" applyFont="1" applyBorder="1" applyAlignment="1">
      <alignment horizontal="center" vertical="center" wrapText="1"/>
    </xf>
    <xf numFmtId="2" fontId="8" fillId="0" borderId="4" xfId="0" applyNumberFormat="1" applyFont="1" applyBorder="1" applyAlignment="1" applyProtection="1">
      <alignment horizontal="center" vertical="center"/>
      <protection locked="0"/>
    </xf>
    <xf numFmtId="2" fontId="8" fillId="0" borderId="7" xfId="0" applyNumberFormat="1" applyFont="1" applyBorder="1" applyAlignment="1" applyProtection="1">
      <alignment horizontal="center" vertical="center"/>
      <protection locked="0"/>
    </xf>
    <xf numFmtId="0" fontId="8" fillId="0" borderId="10" xfId="0" applyFont="1" applyBorder="1" applyAlignment="1">
      <alignment horizontal="center" vertical="center" wrapText="1"/>
    </xf>
    <xf numFmtId="0" fontId="11" fillId="0" borderId="13" xfId="0" applyFont="1" applyBorder="1" applyAlignment="1">
      <alignment horizontal="center" vertical="center" shrinkToFit="1"/>
    </xf>
    <xf numFmtId="1" fontId="11" fillId="0" borderId="13" xfId="0" applyNumberFormat="1" applyFont="1" applyBorder="1" applyAlignment="1">
      <alignment horizontal="center" vertical="center" shrinkToFit="1"/>
    </xf>
    <xf numFmtId="49" fontId="11" fillId="0" borderId="13" xfId="0" applyNumberFormat="1" applyFont="1" applyBorder="1" applyAlignment="1">
      <alignment horizontal="center" vertical="center" shrinkToFit="1"/>
    </xf>
    <xf numFmtId="1" fontId="11" fillId="0" borderId="11" xfId="0" applyNumberFormat="1" applyFont="1" applyBorder="1" applyAlignment="1">
      <alignment horizontal="center" vertical="center" shrinkToFit="1"/>
    </xf>
    <xf numFmtId="2" fontId="8" fillId="0" borderId="12" xfId="0" applyNumberFormat="1" applyFont="1" applyBorder="1" applyAlignment="1">
      <alignment horizontal="center" vertical="center"/>
    </xf>
    <xf numFmtId="2" fontId="8" fillId="0" borderId="1" xfId="0" applyNumberFormat="1" applyFont="1" applyBorder="1" applyAlignment="1">
      <alignment horizontal="center" vertical="center"/>
    </xf>
    <xf numFmtId="1" fontId="11" fillId="0" borderId="8" xfId="0" applyNumberFormat="1" applyFont="1" applyBorder="1" applyAlignment="1">
      <alignment horizontal="center" vertical="center" shrinkToFit="1"/>
    </xf>
    <xf numFmtId="1" fontId="11" fillId="0" borderId="1" xfId="0" applyNumberFormat="1" applyFont="1" applyBorder="1" applyAlignment="1">
      <alignment horizontal="center" vertical="center" shrinkToFit="1"/>
    </xf>
    <xf numFmtId="164" fontId="7" fillId="0" borderId="8" xfId="0" applyNumberFormat="1" applyFont="1" applyBorder="1" applyAlignment="1" applyProtection="1">
      <alignment horizontal="center" vertical="center"/>
      <protection locked="0"/>
    </xf>
    <xf numFmtId="0" fontId="10" fillId="0" borderId="8" xfId="0" applyFont="1" applyBorder="1" applyAlignment="1">
      <alignment horizontal="right"/>
    </xf>
    <xf numFmtId="0" fontId="8" fillId="0" borderId="8" xfId="0" applyFont="1" applyBorder="1" applyAlignment="1">
      <alignment horizontal="right"/>
    </xf>
    <xf numFmtId="0" fontId="7" fillId="0" borderId="8" xfId="0" applyFont="1" applyBorder="1" applyAlignment="1">
      <alignment horizontal="right"/>
    </xf>
    <xf numFmtId="0" fontId="5" fillId="0" borderId="0" xfId="0" applyFont="1" applyAlignment="1">
      <alignment horizontal="center" vertical="top" wrapText="1"/>
    </xf>
    <xf numFmtId="0" fontId="2" fillId="0" borderId="0" xfId="0" applyFont="1" applyAlignment="1">
      <alignment vertical="top" wrapText="1"/>
    </xf>
    <xf numFmtId="0" fontId="1" fillId="0" borderId="0" xfId="0" applyFont="1" applyAlignment="1">
      <alignment vertical="top" wrapText="1"/>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164" fontId="4" fillId="0" borderId="2" xfId="0" applyNumberFormat="1" applyFont="1" applyBorder="1" applyAlignment="1">
      <alignment horizontal="center" vertical="center" wrapText="1"/>
    </xf>
    <xf numFmtId="164" fontId="4" fillId="0" borderId="5"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164" fontId="4" fillId="0" borderId="6" xfId="0" applyNumberFormat="1" applyFont="1" applyBorder="1" applyAlignment="1">
      <alignment horizontal="center" vertical="center" wrapText="1"/>
    </xf>
    <xf numFmtId="0" fontId="6" fillId="0" borderId="0" xfId="0" applyFont="1" applyAlignment="1">
      <alignment horizontal="left" vertical="top"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5"/>
  <sheetViews>
    <sheetView tabSelected="1" topLeftCell="A25" zoomScale="115" zoomScaleNormal="115" workbookViewId="0">
      <selection activeCell="A45" sqref="A45:E45"/>
    </sheetView>
  </sheetViews>
  <sheetFormatPr defaultRowHeight="15" x14ac:dyDescent="0.25"/>
  <cols>
    <col min="1" max="1" width="9.42578125" customWidth="1"/>
    <col min="2" max="2" width="65.140625" customWidth="1"/>
    <col min="5" max="5" width="11.5703125" customWidth="1"/>
    <col min="6" max="6" width="12" customWidth="1"/>
  </cols>
  <sheetData>
    <row r="2" spans="1:6" ht="15.75" x14ac:dyDescent="0.25">
      <c r="A2" s="43" t="s">
        <v>10</v>
      </c>
      <c r="B2" s="43"/>
      <c r="C2" s="43"/>
      <c r="D2" s="43"/>
      <c r="E2" s="43"/>
      <c r="F2" s="2"/>
    </row>
    <row r="3" spans="1:6" ht="15.75" x14ac:dyDescent="0.25">
      <c r="A3" s="6"/>
      <c r="B3" s="6"/>
      <c r="C3" s="6"/>
      <c r="D3" s="6"/>
      <c r="E3" s="6"/>
      <c r="F3" s="2"/>
    </row>
    <row r="4" spans="1:6" ht="45.75" customHeight="1" x14ac:dyDescent="0.25">
      <c r="A4" s="54" t="s">
        <v>11</v>
      </c>
      <c r="B4" s="54"/>
      <c r="C4" s="54"/>
      <c r="D4" s="54"/>
      <c r="E4" s="54"/>
      <c r="F4" s="54"/>
    </row>
    <row r="5" spans="1:6" x14ac:dyDescent="0.25">
      <c r="A5" s="1"/>
      <c r="B5" s="1"/>
      <c r="C5" s="1"/>
      <c r="D5" s="1"/>
      <c r="E5" s="2"/>
      <c r="F5" s="2"/>
    </row>
    <row r="6" spans="1:6" x14ac:dyDescent="0.25">
      <c r="A6" s="5" t="s">
        <v>0</v>
      </c>
      <c r="B6" s="44" t="s">
        <v>13</v>
      </c>
      <c r="C6" s="44"/>
      <c r="D6" s="44"/>
      <c r="E6" s="45"/>
      <c r="F6" s="45"/>
    </row>
    <row r="7" spans="1:6" x14ac:dyDescent="0.25">
      <c r="A7" s="5" t="s">
        <v>1</v>
      </c>
      <c r="B7" s="44" t="s">
        <v>12</v>
      </c>
      <c r="C7" s="44"/>
      <c r="D7" s="44"/>
      <c r="E7" s="45"/>
      <c r="F7" s="45"/>
    </row>
    <row r="8" spans="1:6" x14ac:dyDescent="0.25">
      <c r="A8" s="5" t="s">
        <v>2</v>
      </c>
      <c r="B8" s="44" t="s">
        <v>15</v>
      </c>
      <c r="C8" s="44"/>
      <c r="D8" s="44"/>
      <c r="E8" s="45"/>
      <c r="F8" s="45"/>
    </row>
    <row r="9" spans="1:6" x14ac:dyDescent="0.25">
      <c r="A9" s="4"/>
      <c r="B9" s="1"/>
      <c r="C9" s="1"/>
      <c r="D9" s="1"/>
      <c r="E9" s="3"/>
      <c r="F9" s="3"/>
    </row>
    <row r="10" spans="1:6" ht="15" customHeight="1" x14ac:dyDescent="0.25">
      <c r="A10" s="46" t="s">
        <v>3</v>
      </c>
      <c r="B10" s="46" t="s">
        <v>4</v>
      </c>
      <c r="C10" s="46" t="s">
        <v>5</v>
      </c>
      <c r="D10" s="48" t="s">
        <v>6</v>
      </c>
      <c r="E10" s="50" t="s">
        <v>40</v>
      </c>
      <c r="F10" s="52" t="s">
        <v>41</v>
      </c>
    </row>
    <row r="11" spans="1:6" ht="23.25" customHeight="1" x14ac:dyDescent="0.25">
      <c r="A11" s="47"/>
      <c r="B11" s="47"/>
      <c r="C11" s="47"/>
      <c r="D11" s="49"/>
      <c r="E11" s="51"/>
      <c r="F11" s="53"/>
    </row>
    <row r="12" spans="1:6" x14ac:dyDescent="0.25">
      <c r="A12" s="7"/>
      <c r="B12" s="16" t="s">
        <v>14</v>
      </c>
      <c r="C12" s="16"/>
      <c r="D12" s="7"/>
      <c r="E12" s="8"/>
      <c r="F12" s="8"/>
    </row>
    <row r="13" spans="1:6" ht="48.75" customHeight="1" x14ac:dyDescent="0.25">
      <c r="A13" s="9">
        <v>1</v>
      </c>
      <c r="B13" s="14" t="s">
        <v>17</v>
      </c>
      <c r="C13" s="12" t="s">
        <v>8</v>
      </c>
      <c r="D13" s="13">
        <v>261</v>
      </c>
      <c r="E13" s="28">
        <v>42.95</v>
      </c>
      <c r="F13" s="29">
        <f>E13*D13</f>
        <v>11209.95</v>
      </c>
    </row>
    <row r="14" spans="1:6" ht="49.5" customHeight="1" x14ac:dyDescent="0.25">
      <c r="A14" s="9">
        <v>2</v>
      </c>
      <c r="B14" s="14" t="s">
        <v>18</v>
      </c>
      <c r="C14" s="12" t="s">
        <v>8</v>
      </c>
      <c r="D14" s="13">
        <v>159</v>
      </c>
      <c r="E14" s="28">
        <v>52.5</v>
      </c>
      <c r="F14" s="29">
        <f>E14*D14</f>
        <v>8347.5</v>
      </c>
    </row>
    <row r="15" spans="1:6" ht="33" customHeight="1" x14ac:dyDescent="0.25">
      <c r="A15" s="9">
        <v>3</v>
      </c>
      <c r="B15" s="14" t="s">
        <v>19</v>
      </c>
      <c r="C15" s="10" t="s">
        <v>9</v>
      </c>
      <c r="D15" s="13">
        <v>22</v>
      </c>
      <c r="E15" s="28">
        <v>523.9</v>
      </c>
      <c r="F15" s="29">
        <f>E15*D15</f>
        <v>11525.8</v>
      </c>
    </row>
    <row r="16" spans="1:6" ht="33.75" customHeight="1" x14ac:dyDescent="0.25">
      <c r="A16" s="9">
        <v>4</v>
      </c>
      <c r="B16" s="14" t="s">
        <v>48</v>
      </c>
      <c r="C16" s="12" t="s">
        <v>9</v>
      </c>
      <c r="D16" s="13">
        <v>1</v>
      </c>
      <c r="E16" s="28">
        <v>220.65</v>
      </c>
      <c r="F16" s="29">
        <f t="shared" ref="F16" si="0">E16</f>
        <v>220.65</v>
      </c>
    </row>
    <row r="17" spans="1:6" ht="51" customHeight="1" x14ac:dyDescent="0.25">
      <c r="A17" s="9">
        <v>5</v>
      </c>
      <c r="B17" s="14" t="s">
        <v>20</v>
      </c>
      <c r="C17" s="12" t="s">
        <v>9</v>
      </c>
      <c r="D17" s="13">
        <v>21</v>
      </c>
      <c r="E17" s="28">
        <v>220.65</v>
      </c>
      <c r="F17" s="29">
        <f>E17*D17</f>
        <v>4633.6500000000005</v>
      </c>
    </row>
    <row r="18" spans="1:6" ht="40.5" customHeight="1" x14ac:dyDescent="0.25">
      <c r="A18" s="9">
        <v>6</v>
      </c>
      <c r="B18" s="14" t="s">
        <v>21</v>
      </c>
      <c r="C18" s="10" t="s">
        <v>9</v>
      </c>
      <c r="D18" s="13">
        <v>9</v>
      </c>
      <c r="E18" s="28">
        <v>732</v>
      </c>
      <c r="F18" s="29">
        <f t="shared" ref="F18:F34" si="1">E18*D18</f>
        <v>6588</v>
      </c>
    </row>
    <row r="19" spans="1:6" ht="32.25" customHeight="1" x14ac:dyDescent="0.25">
      <c r="A19" s="9">
        <v>7</v>
      </c>
      <c r="B19" s="14" t="s">
        <v>47</v>
      </c>
      <c r="C19" s="12" t="s">
        <v>39</v>
      </c>
      <c r="D19" s="13">
        <v>9</v>
      </c>
      <c r="E19" s="28">
        <v>220.65</v>
      </c>
      <c r="F19" s="29">
        <f t="shared" si="1"/>
        <v>1985.8500000000001</v>
      </c>
    </row>
    <row r="20" spans="1:6" ht="33" customHeight="1" x14ac:dyDescent="0.25">
      <c r="A20" s="9">
        <v>8</v>
      </c>
      <c r="B20" s="14" t="s">
        <v>22</v>
      </c>
      <c r="C20" s="12" t="s">
        <v>9</v>
      </c>
      <c r="D20" s="13">
        <v>1</v>
      </c>
      <c r="E20" s="28">
        <v>220.65</v>
      </c>
      <c r="F20" s="29">
        <f t="shared" si="1"/>
        <v>220.65</v>
      </c>
    </row>
    <row r="21" spans="1:6" x14ac:dyDescent="0.25">
      <c r="A21" s="9">
        <v>9</v>
      </c>
      <c r="B21" s="14" t="s">
        <v>23</v>
      </c>
      <c r="C21" s="10" t="s">
        <v>8</v>
      </c>
      <c r="D21" s="13">
        <v>420</v>
      </c>
      <c r="E21" s="28">
        <v>2.5</v>
      </c>
      <c r="F21" s="29">
        <f t="shared" si="1"/>
        <v>1050</v>
      </c>
    </row>
    <row r="22" spans="1:6" x14ac:dyDescent="0.25">
      <c r="A22" s="9">
        <v>10</v>
      </c>
      <c r="B22" s="17" t="s">
        <v>24</v>
      </c>
      <c r="C22" s="10" t="s">
        <v>8</v>
      </c>
      <c r="D22" s="30">
        <v>420</v>
      </c>
      <c r="E22" s="28">
        <v>1.05</v>
      </c>
      <c r="F22" s="29">
        <f t="shared" si="1"/>
        <v>441</v>
      </c>
    </row>
    <row r="23" spans="1:6" x14ac:dyDescent="0.25">
      <c r="A23" s="9">
        <v>11</v>
      </c>
      <c r="B23" s="14" t="s">
        <v>25</v>
      </c>
      <c r="C23" s="10" t="s">
        <v>8</v>
      </c>
      <c r="D23" s="13">
        <v>420</v>
      </c>
      <c r="E23" s="28">
        <v>3.5</v>
      </c>
      <c r="F23" s="29">
        <f t="shared" si="1"/>
        <v>1470</v>
      </c>
    </row>
    <row r="24" spans="1:6" ht="45" x14ac:dyDescent="0.25">
      <c r="A24" s="9">
        <v>12</v>
      </c>
      <c r="B24" s="14" t="s">
        <v>26</v>
      </c>
      <c r="C24" s="12" t="s">
        <v>7</v>
      </c>
      <c r="D24" s="13">
        <v>514</v>
      </c>
      <c r="E24" s="28">
        <v>7.8</v>
      </c>
      <c r="F24" s="29">
        <f t="shared" si="1"/>
        <v>4009.2</v>
      </c>
    </row>
    <row r="25" spans="1:6" x14ac:dyDescent="0.25">
      <c r="A25" s="9">
        <v>13</v>
      </c>
      <c r="B25" s="14" t="s">
        <v>27</v>
      </c>
      <c r="C25" s="10" t="s">
        <v>7</v>
      </c>
      <c r="D25" s="13">
        <v>101</v>
      </c>
      <c r="E25" s="28">
        <v>51.25</v>
      </c>
      <c r="F25" s="29">
        <f t="shared" si="1"/>
        <v>5176.25</v>
      </c>
    </row>
    <row r="26" spans="1:6" x14ac:dyDescent="0.25">
      <c r="A26" s="9">
        <v>14</v>
      </c>
      <c r="B26" s="14" t="s">
        <v>28</v>
      </c>
      <c r="C26" s="10" t="s">
        <v>45</v>
      </c>
      <c r="D26" s="13">
        <v>294</v>
      </c>
      <c r="E26" s="28">
        <v>5.0999999999999996</v>
      </c>
      <c r="F26" s="29">
        <f t="shared" si="1"/>
        <v>1499.3999999999999</v>
      </c>
    </row>
    <row r="27" spans="1:6" ht="30" x14ac:dyDescent="0.25">
      <c r="A27" s="9">
        <v>15</v>
      </c>
      <c r="B27" s="14" t="s">
        <v>29</v>
      </c>
      <c r="C27" s="10" t="s">
        <v>8</v>
      </c>
      <c r="D27" s="31">
        <v>49.2</v>
      </c>
      <c r="E27" s="28">
        <v>78</v>
      </c>
      <c r="F27" s="29">
        <f t="shared" si="1"/>
        <v>3837.6000000000004</v>
      </c>
    </row>
    <row r="28" spans="1:6" x14ac:dyDescent="0.25">
      <c r="A28" s="9">
        <v>16</v>
      </c>
      <c r="B28" s="17" t="s">
        <v>16</v>
      </c>
      <c r="C28" s="11" t="s">
        <v>9</v>
      </c>
      <c r="D28" s="32">
        <v>2</v>
      </c>
      <c r="E28" s="28">
        <v>201.9</v>
      </c>
      <c r="F28" s="29">
        <f t="shared" si="1"/>
        <v>403.8</v>
      </c>
    </row>
    <row r="29" spans="1:6" ht="30" x14ac:dyDescent="0.25">
      <c r="A29" s="9">
        <v>17</v>
      </c>
      <c r="B29" s="14" t="s">
        <v>30</v>
      </c>
      <c r="C29" s="10" t="s">
        <v>8</v>
      </c>
      <c r="D29" s="33">
        <v>32.700000000000003</v>
      </c>
      <c r="E29" s="28">
        <v>35.799999999999997</v>
      </c>
      <c r="F29" s="29">
        <f t="shared" si="1"/>
        <v>1170.6600000000001</v>
      </c>
    </row>
    <row r="30" spans="1:6" x14ac:dyDescent="0.25">
      <c r="A30" s="9">
        <v>18</v>
      </c>
      <c r="B30" s="17" t="s">
        <v>31</v>
      </c>
      <c r="C30" s="11" t="s">
        <v>9</v>
      </c>
      <c r="D30" s="32">
        <v>1</v>
      </c>
      <c r="E30" s="28">
        <v>240.3</v>
      </c>
      <c r="F30" s="29">
        <f t="shared" si="1"/>
        <v>240.3</v>
      </c>
    </row>
    <row r="31" spans="1:6" x14ac:dyDescent="0.25">
      <c r="A31" s="9">
        <v>19</v>
      </c>
      <c r="B31" s="14" t="s">
        <v>32</v>
      </c>
      <c r="C31" s="10" t="s">
        <v>46</v>
      </c>
      <c r="D31" s="32">
        <v>1</v>
      </c>
      <c r="E31" s="28">
        <v>87</v>
      </c>
      <c r="F31" s="29">
        <f t="shared" si="1"/>
        <v>87</v>
      </c>
    </row>
    <row r="32" spans="1:6" ht="30" x14ac:dyDescent="0.25">
      <c r="A32" s="21">
        <v>20</v>
      </c>
      <c r="B32" s="18" t="s">
        <v>33</v>
      </c>
      <c r="C32" s="19" t="s">
        <v>46</v>
      </c>
      <c r="D32" s="34">
        <v>1</v>
      </c>
      <c r="E32" s="28">
        <v>174.2</v>
      </c>
      <c r="F32" s="29">
        <f t="shared" si="1"/>
        <v>174.2</v>
      </c>
    </row>
    <row r="33" spans="1:6" x14ac:dyDescent="0.25">
      <c r="A33" s="25">
        <v>21</v>
      </c>
      <c r="B33" s="26" t="s">
        <v>53</v>
      </c>
      <c r="C33" s="27" t="s">
        <v>54</v>
      </c>
      <c r="D33" s="25">
        <v>2</v>
      </c>
      <c r="E33" s="28">
        <v>599.04999999999995</v>
      </c>
      <c r="F33" s="29">
        <f t="shared" si="1"/>
        <v>1198.0999999999999</v>
      </c>
    </row>
    <row r="34" spans="1:6" x14ac:dyDescent="0.25">
      <c r="A34" s="25">
        <v>22</v>
      </c>
      <c r="B34" s="26" t="s">
        <v>55</v>
      </c>
      <c r="C34" s="27" t="s">
        <v>54</v>
      </c>
      <c r="D34" s="25">
        <v>2</v>
      </c>
      <c r="E34" s="28">
        <v>320</v>
      </c>
      <c r="F34" s="29">
        <f t="shared" si="1"/>
        <v>640</v>
      </c>
    </row>
    <row r="35" spans="1:6" x14ac:dyDescent="0.25">
      <c r="A35" s="21"/>
      <c r="B35" s="24" t="s">
        <v>34</v>
      </c>
      <c r="C35" s="19"/>
      <c r="D35" s="34"/>
      <c r="E35" s="35"/>
      <c r="F35" s="36"/>
    </row>
    <row r="36" spans="1:6" x14ac:dyDescent="0.25">
      <c r="A36" s="23">
        <v>23</v>
      </c>
      <c r="B36" s="20" t="s">
        <v>35</v>
      </c>
      <c r="C36" s="15" t="s">
        <v>8</v>
      </c>
      <c r="D36" s="37">
        <v>570</v>
      </c>
      <c r="E36" s="28">
        <v>22.9</v>
      </c>
      <c r="F36" s="29">
        <f t="shared" ref="F36:F42" si="2">E36*D36</f>
        <v>13053</v>
      </c>
    </row>
    <row r="37" spans="1:6" x14ac:dyDescent="0.25">
      <c r="A37" s="23">
        <v>24</v>
      </c>
      <c r="B37" s="20" t="s">
        <v>36</v>
      </c>
      <c r="C37" s="10" t="s">
        <v>7</v>
      </c>
      <c r="D37" s="37">
        <v>68</v>
      </c>
      <c r="E37" s="28">
        <v>150.4</v>
      </c>
      <c r="F37" s="29">
        <f t="shared" si="2"/>
        <v>10227.200000000001</v>
      </c>
    </row>
    <row r="38" spans="1:6" x14ac:dyDescent="0.25">
      <c r="A38" s="23">
        <v>25</v>
      </c>
      <c r="B38" s="20" t="s">
        <v>37</v>
      </c>
      <c r="C38" s="10" t="s">
        <v>45</v>
      </c>
      <c r="D38" s="37">
        <v>1710</v>
      </c>
      <c r="E38" s="28">
        <v>5.05</v>
      </c>
      <c r="F38" s="29">
        <f t="shared" si="2"/>
        <v>8635.5</v>
      </c>
    </row>
    <row r="39" spans="1:6" x14ac:dyDescent="0.25">
      <c r="A39" s="23">
        <v>26</v>
      </c>
      <c r="B39" s="22" t="s">
        <v>38</v>
      </c>
      <c r="C39" s="19" t="s">
        <v>7</v>
      </c>
      <c r="D39" s="38">
        <v>114</v>
      </c>
      <c r="E39" s="28">
        <v>51.4</v>
      </c>
      <c r="F39" s="29">
        <f t="shared" si="2"/>
        <v>5859.5999999999995</v>
      </c>
    </row>
    <row r="40" spans="1:6" x14ac:dyDescent="0.25">
      <c r="A40" s="23">
        <v>27</v>
      </c>
      <c r="B40" s="22" t="s">
        <v>49</v>
      </c>
      <c r="C40" s="19" t="s">
        <v>50</v>
      </c>
      <c r="D40" s="38">
        <v>2</v>
      </c>
      <c r="E40" s="28">
        <v>806</v>
      </c>
      <c r="F40" s="29">
        <f t="shared" si="2"/>
        <v>1612</v>
      </c>
    </row>
    <row r="41" spans="1:6" x14ac:dyDescent="0.25">
      <c r="A41" s="23">
        <v>28</v>
      </c>
      <c r="B41" s="22" t="s">
        <v>51</v>
      </c>
      <c r="C41" s="19" t="s">
        <v>50</v>
      </c>
      <c r="D41" s="38">
        <v>2</v>
      </c>
      <c r="E41" s="28">
        <v>289.8</v>
      </c>
      <c r="F41" s="29">
        <f t="shared" si="2"/>
        <v>579.6</v>
      </c>
    </row>
    <row r="42" spans="1:6" x14ac:dyDescent="0.25">
      <c r="A42" s="23">
        <v>29</v>
      </c>
      <c r="B42" s="22" t="s">
        <v>52</v>
      </c>
      <c r="C42" s="19" t="s">
        <v>8</v>
      </c>
      <c r="D42" s="38">
        <v>114</v>
      </c>
      <c r="E42" s="28">
        <v>292.2</v>
      </c>
      <c r="F42" s="29">
        <f t="shared" si="2"/>
        <v>33310.799999999996</v>
      </c>
    </row>
    <row r="43" spans="1:6" x14ac:dyDescent="0.25">
      <c r="A43" s="40" t="s">
        <v>42</v>
      </c>
      <c r="B43" s="40"/>
      <c r="C43" s="40"/>
      <c r="D43" s="40"/>
      <c r="E43" s="40"/>
      <c r="F43" s="39">
        <f>F42+F41+F40+F39+F38+F37+F36+F34+F33+F32+F31+F30+F29+F28+F27+F26+F25+F24+F23+F22+F21+F20+F19+F18+F17+F16+F15+F14+F13</f>
        <v>139407.26</v>
      </c>
    </row>
    <row r="44" spans="1:6" x14ac:dyDescent="0.25">
      <c r="A44" s="41" t="s">
        <v>43</v>
      </c>
      <c r="B44" s="41"/>
      <c r="C44" s="41"/>
      <c r="D44" s="41"/>
      <c r="E44" s="41"/>
      <c r="F44" s="39">
        <f>F43*21/100</f>
        <v>29275.524600000001</v>
      </c>
    </row>
    <row r="45" spans="1:6" x14ac:dyDescent="0.25">
      <c r="A45" s="42" t="s">
        <v>44</v>
      </c>
      <c r="B45" s="42"/>
      <c r="C45" s="42"/>
      <c r="D45" s="42"/>
      <c r="E45" s="42"/>
      <c r="F45" s="39">
        <f>F44+F43</f>
        <v>168682.78460000001</v>
      </c>
    </row>
  </sheetData>
  <sheetProtection algorithmName="SHA-512" hashValue="Mlwm10O8M2sirxd9YcCytrBL5r871blvOKpBVES1raS6QVT7cRBr0vhnpeWlBSPFo4ZKTBeMlOPTyM2SU/vHCQ==" saltValue="kUrijCBQODnnG4Qz9c04aQ==" spinCount="100000" sheet="1" formatCells="0" formatColumns="0"/>
  <mergeCells count="14">
    <mergeCell ref="A43:E43"/>
    <mergeCell ref="A44:E44"/>
    <mergeCell ref="A45:E45"/>
    <mergeCell ref="A2:E2"/>
    <mergeCell ref="B6:F6"/>
    <mergeCell ref="B7:F7"/>
    <mergeCell ref="B8:F8"/>
    <mergeCell ref="A10:A11"/>
    <mergeCell ref="B10:B11"/>
    <mergeCell ref="C10:C11"/>
    <mergeCell ref="D10:D11"/>
    <mergeCell ref="E10:E11"/>
    <mergeCell ref="F10:F11"/>
    <mergeCell ref="A4:F4"/>
  </mergeCells>
  <pageMargins left="0.31496062992125984" right="0.11811023622047245" top="0.74803149606299213" bottom="0.35433070866141736"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Vandens ir nuotekų dalis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Andrejus</dc:creator>
  <cp:lastModifiedBy>Windows User</cp:lastModifiedBy>
  <cp:lastPrinted>2023-11-28T06:40:17Z</cp:lastPrinted>
  <dcterms:created xsi:type="dcterms:W3CDTF">2022-03-21T15:55:29Z</dcterms:created>
  <dcterms:modified xsi:type="dcterms:W3CDTF">2024-01-12T07:52:51Z</dcterms:modified>
</cp:coreProperties>
</file>